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AppData\Local\Temp\Rar$DIa0.340\"/>
    </mc:Choice>
  </mc:AlternateContent>
  <bookViews>
    <workbookView showHorizontalScroll="0" showVerticalScroll="0" showSheetTabs="0" xWindow="0" yWindow="0" windowWidth="28800" windowHeight="12975"/>
  </bookViews>
  <sheets>
    <sheet name="РЕЕСТР" sheetId="1" r:id="rId1"/>
  </sheets>
  <definedNames>
    <definedName name="_xlnm.Print_Area" localSheetId="0">РЕЕСТР!$A$1:$I$33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6" i="1" l="1"/>
  <c r="G5" i="1" l="1"/>
  <c r="G4" i="1"/>
  <c r="H31" i="1" l="1"/>
</calcChain>
</file>

<file path=xl/sharedStrings.xml><?xml version="1.0" encoding="utf-8"?>
<sst xmlns="http://schemas.openxmlformats.org/spreadsheetml/2006/main" count="147" uniqueCount="69">
  <si>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</si>
  <si>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</si>
  <si>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</si>
  <si>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</si>
  <si>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Перечень закупаемых товаров</t>
  </si>
  <si>
    <t>Количество</t>
  </si>
  <si>
    <t>штук</t>
  </si>
  <si>
    <t>Карбид - вольфрам бор с диаметром головки 7,0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</si>
  <si>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Стандартный прямой наконечник, с распылителем</t>
  </si>
  <si>
    <t>Стандартный прямой наконечник, с распылителем, с системой фиксации Quick lock, для инструментов длиной 70 мм, диаметром хвостовика 2,35 мм со скоростью передачи 1:1. Совместимый с моторной хирургической системой HighSurg 30, производства Nouvag+, Швейцария</t>
  </si>
  <si>
    <t>Высокоскоростной хирургический угловой наконечник с распылителем</t>
  </si>
  <si>
    <t>Высокоскоростной хирургический угловой наконечник с распылителем, с системой фиксации Quick lock, для инструментов длиной 70 мм, со скоростью передачи 1:1, диметр хвостовика 2.35 мм. Совместимый с моторной хирургической системой HighSurg 30, производства Nouvag+, Швейцария</t>
  </si>
  <si>
    <t xml:space="preserve">Электрический мотор </t>
  </si>
  <si>
    <t>Электрический мотор 21/21 высокоскоростной/31 ESS 2064. Длина 3м, 50 000 оборотов. Совместимый с моторной хирургической системой HighSurg 30, производства Nouvag+, Швейцария</t>
  </si>
  <si>
    <t>Алмазный бор с диаметром головки 1,4 мм, длина стрежня 70 мм</t>
  </si>
  <si>
    <t>Алмазный бор с диаметром головки 1,4 мм, длина стрежня 70 мм, диаметр хвостовика 2,35 мм. Шарообразный. Шарообразный. Совместимый с моторной хирургической системой HighSurg 30, производства Nouvag+, Швейцария</t>
  </si>
  <si>
    <t>Алмазный бор с диаметром головки 1,8 мм, длина стрежня 70 мм</t>
  </si>
  <si>
    <t>Алмазный бор с диаметром головки 1,8 мм, длина стрежня 70 мм, диаметр
хвостовика 2,35 мм. Шарообразный. Шарообразный. Совместимый с моторной хирургической системой HighSurg 30, производства Nouvag+, Швейцария</t>
  </si>
  <si>
    <t>Алмазный бор с диаметром головки 2,3 мм, длина стрежня 70 мм</t>
  </si>
  <si>
    <t>Алмазный бор с диаметром головки 2,3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</si>
  <si>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2,7 мм, длина стрежня 70 мм</t>
  </si>
  <si>
    <t>Алмазный бор с диаметром головки 2,7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</si>
  <si>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3,1 мм, длина стрежня 70 мм</t>
  </si>
  <si>
    <t>Алмазный бор с диаметром головки 3,1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</si>
  <si>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3,5 мм, длина стрежня 70 мм</t>
  </si>
  <si>
    <t>Алмазный бор с диаметром головки 3,5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</si>
  <si>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4,0 мм, длина стрежня 70 мм</t>
  </si>
  <si>
    <t>Алмазный бор с диаметром головки 4,0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</si>
  <si>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4,5 мм, длина стрежня 70 мм</t>
  </si>
  <si>
    <t>Алмазный бор с диаметром головки 4,5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</si>
  <si>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5,0 мм, длина стрежня 70 мм</t>
  </si>
  <si>
    <t>Алмазный бор с диаметром головки 5,0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</si>
  <si>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6,0 мм, длина стрежня 70 мм</t>
  </si>
  <si>
    <t>Алмазный бор с диаметром головки 6,0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</si>
  <si>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Алмазный бор с диаметром головки 7,0 мм, длина стрежня 70 мм</t>
  </si>
  <si>
    <t>Алмазный бор с диаметром головки 7,0 мм, длина стрежня 70 мм, диаметр
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</si>
  <si>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1,4 мм, длина стрежня 70 мм</t>
  </si>
  <si>
    <t>Карбид - вольфрам бор с диаметром головки 1,4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</si>
  <si>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1,8 мм, длина стрежня 70 мм</t>
  </si>
  <si>
    <t>Карбид - вольфрам бор с диаметром головки 1,8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</si>
  <si>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2,3 мм, длина стрежня 70 мм</t>
  </si>
  <si>
    <t>Карбид - вольфрам бор с диаметром головки 2,3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</si>
  <si>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2,7 мм, длина стрежня 70 мм</t>
  </si>
  <si>
    <t>Карбид - вольфрам бор с диаметром головки 2,7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</si>
  <si>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3,0 мм, длина стрежня 70 мм</t>
  </si>
  <si>
    <t>Карбид - вольфрам бор с диаметром головки 3,0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</si>
  <si>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3,5 мм, длина стрежня 70 мм</t>
  </si>
  <si>
    <t>Карбид - вольфрам бор с диаметром головки 3,5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</si>
  <si>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4,0 мм, длина стрежня 70 мм</t>
  </si>
  <si>
    <t>Карбид - вольфрам бор с диаметром головки 4,0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</si>
  <si>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4,5 мм, длина стрежня 70 мм</t>
  </si>
  <si>
    <t>Карбид - вольфрам бор с диаметром головки 4,5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</si>
  <si>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5,0 мм, длина стрежня 70 мм</t>
  </si>
  <si>
    <t>Карбид - вольфрам бор с диаметром головки 5,0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</si>
  <si>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6,0 мм, длина стрежня 70 мм</t>
  </si>
  <si>
    <t>Карбид - вольфрам бор с диаметром головки 6,0 мм, длина стрежня 70 мм, диаметр хвостовика 2,35 мм. Шарообразный. Совместимый с моторной хирургической системой HighSurg 30, производства Nouvag+, Швейцария</t>
  </si>
  <si>
    <t>Карбид - вольфрам бор с диаметром головки 7,0 мм, длина стрежня 70 мм</t>
  </si>
  <si>
    <t>Стерилизационный алюминиевый кейс</t>
  </si>
  <si>
    <t xml:space="preserve">Стерилизационный алюминиевый кейс. В ширину не менее 15 см, в длину не менее 20 см, в высоту не менее 2,5 см.  Не окислятся при воздействии  дезинфицирующих жидкостей, сетчатая. Для стерилизации, хранения, транспортировки наконечников, электрических моторов хирургической системы НighSurg 30, производства Nouvag+, Швейцария. С крышкой, с силиконовыми фиксаторами, с ручками для транспортировки. Многоразовая. </t>
  </si>
  <si>
    <t>Подставка для наконечников</t>
  </si>
  <si>
    <t>Сроки поставки</t>
  </si>
  <si>
    <t>Место поставки товаров</t>
  </si>
  <si>
    <t>С даты вступления Договора в силу по 31 декабря 2022г., по заявке Заказчика в течение 10 (десять) календарных дней.</t>
  </si>
  <si>
    <t>г. Астана,
район Есиль,
ул. Туран, 32</t>
  </si>
  <si>
    <t>№ лота</t>
  </si>
  <si>
    <t>Техническая спецификация (описание)</t>
  </si>
  <si>
    <t>Приложение 1 к Объявлению 80 о проведении закупа медицинских изделий по 27 лотам                                                                                                                                                                                                                                                                          способом запроса ценовых предложений от 19.10.2022</t>
  </si>
  <si>
    <t xml:space="preserve"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 </t>
  </si>
  <si>
    <t xml:space="preserve">Подставка для наконечников.  В ширину не менее 5 см, в длину не менее 8 см, в высоту не менее 3 см. Не окислятся при воздействии  дезинфицирующих жидкостей. Для стерилизации, хранения, транспортировки буров хирургической системы НighSurg 30, производства Nouvag+, Швейцария. Многоразовая.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</si>
</sst>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</cellStyleXfs>
  <cellXfs count="36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3" fontId="6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43" fontId="8" fillId="0" borderId="0" xfId="0" applyNumberFormat="1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65" fontId="5" fillId="0" borderId="6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6" fontId="10" fillId="0" borderId="1" xfId="7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vertical="center" wrapText="1"/>
    </xf>
    <xf numFmtId="43" fontId="10" fillId="0" borderId="1" xfId="0" applyNumberFormat="1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166" fontId="10" fillId="0" borderId="4" xfId="7" applyNumberFormat="1" applyFont="1" applyFill="1" applyBorder="1" applyAlignment="1">
      <alignment horizontal="center" vertical="center" wrapText="1"/>
    </xf>
    <xf numFmtId="43" fontId="10" fillId="0" borderId="4" xfId="0" applyNumberFormat="1" applyFont="1" applyFill="1" applyBorder="1" applyAlignment="1">
      <alignment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lef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topLeftCell="A25" zoomScale="57" zoomScaleNormal="50" zoomScaleSheetLayoutView="57" workbookViewId="0">
      <selection activeCell="A32" sqref="A32:I32"/>
    </sheetView>
  </sheetViews>
  <sheetFormatPr defaultColWidth="9.140625" defaultRowHeight="18.75" x14ac:dyDescent="0.3"/>
  <cols>
    <col min="1" max="1" width="9" style="1" customWidth="1"/>
    <col min="2" max="2" width="60.42578125" style="1" customWidth="1"/>
    <col min="3" max="3" width="156" style="10" customWidth="1"/>
    <col min="4" max="4" width="13.5703125" style="1" customWidth="1"/>
    <col min="5" max="5" width="10.85546875" style="1" customWidth="1"/>
    <col min="6" max="6" width="17.7109375" style="1" customWidth="1"/>
    <col min="7" max="7" width="21.85546875" style="1" customWidth="1"/>
    <col min="8" max="8" width="44" style="3" customWidth="1"/>
    <col min="9" max="9" width="23.140625" style="3" customWidth="1"/>
    <col min="10" max="16384" width="9.140625" style="3"/>
  </cols>
  <sheetData>
    <row r="1" spans="1:9" ht="48.75" customHeight="1" x14ac:dyDescent="0.3">
      <c r="A1" s="3"/>
      <c r="B1" s="3"/>
      <c r="C1" s="34" t="s">
        <v>66</v>
      </c>
      <c r="D1" s="34"/>
      <c r="E1" s="34"/>
      <c r="F1" s="34"/>
      <c r="G1" s="34"/>
      <c r="H1" s="34"/>
      <c r="I1" s="34"/>
    </row>
    <row r="2" spans="1:9" ht="48" customHeight="1" thickBot="1" x14ac:dyDescent="0.35">
      <c r="A2" s="33" t="s">
        <v>4</v>
      </c>
      <c r="B2" s="33"/>
      <c r="C2" s="33"/>
      <c r="D2" s="33"/>
      <c r="E2" s="33"/>
      <c r="F2" s="33"/>
      <c r="G2" s="33"/>
    </row>
    <row r="3" spans="1:9" s="2" customFormat="1" ht="94.5" thickBot="1" x14ac:dyDescent="0.3">
      <c r="A3" s="18" t="s">
        <v>64</v>
      </c>
      <c r="B3" s="19" t="s">
        <v>0</v>
      </c>
      <c r="C3" s="20" t="s">
        <v>65</v>
      </c>
      <c r="D3" s="19" t="s">
        <v>3</v>
      </c>
      <c r="E3" s="19" t="s">
        <v>5</v>
      </c>
      <c r="F3" s="21" t="s">
        <v>1</v>
      </c>
      <c r="G3" s="21" t="s">
        <v>2</v>
      </c>
      <c r="H3" s="13" t="s">
        <v>60</v>
      </c>
      <c r="I3" s="14" t="s">
        <v>61</v>
      </c>
    </row>
    <row r="4" spans="1:9" s="2" customFormat="1" ht="75" x14ac:dyDescent="0.25">
      <c r="A4" s="15">
        <v>1</v>
      </c>
      <c r="B4" s="22" t="s">
        <v>8</v>
      </c>
      <c r="C4" s="22" t="s">
        <v>9</v>
      </c>
      <c r="D4" s="29" t="s">
        <v>6</v>
      </c>
      <c r="E4" s="30">
        <v>2</v>
      </c>
      <c r="F4" s="31">
        <v>515000</v>
      </c>
      <c r="G4" s="32">
        <f>F4*E4</f>
        <v>1030000</v>
      </c>
      <c r="H4" s="17" t="s">
        <v>62</v>
      </c>
      <c r="I4" s="16" t="s">
        <v>63</v>
      </c>
    </row>
    <row r="5" spans="1:9" s="2" customFormat="1" ht="75" x14ac:dyDescent="0.25">
      <c r="A5" s="5">
        <v>2</v>
      </c>
      <c r="B5" s="23" t="s">
        <v>10</v>
      </c>
      <c r="C5" s="23" t="s">
        <v>11</v>
      </c>
      <c r="D5" s="24" t="s">
        <v>6</v>
      </c>
      <c r="E5" s="25">
        <v>2</v>
      </c>
      <c r="F5" s="26">
        <v>574000</v>
      </c>
      <c r="G5" s="27">
        <f t="shared" ref="G5" si="0">F5*E5</f>
        <v>1148000</v>
      </c>
      <c r="H5" s="17" t="s">
        <v>62</v>
      </c>
      <c r="I5" s="16" t="s">
        <v>63</v>
      </c>
    </row>
    <row r="6" spans="1:9" s="2" customFormat="1" ht="75" x14ac:dyDescent="0.25">
      <c r="A6" s="5">
        <v>3</v>
      </c>
      <c r="B6" s="23" t="s">
        <v>12</v>
      </c>
      <c r="C6" s="23" t="s">
        <v>13</v>
      </c>
      <c r="D6" s="24" t="s">
        <v>6</v>
      </c>
      <c r="E6" s="25">
        <v>2</v>
      </c>
      <c r="F6" s="26">
        <v>690000</v>
      </c>
      <c r="G6" s="28">
        <f>F6*E6</f>
        <v>1380000</v>
      </c>
      <c r="H6" s="17" t="s">
        <v>62</v>
      </c>
      <c r="I6" s="16" t="s">
        <v>63</v>
      </c>
    </row>
    <row r="7" spans="1:9" s="2" customFormat="1" ht="75" x14ac:dyDescent="0.25">
      <c r="A7" s="5">
        <v>4</v>
      </c>
      <c r="B7" s="23" t="s">
        <v>14</v>
      </c>
      <c r="C7" s="23" t="s">
        <v>15</v>
      </c>
      <c r="D7" s="24" t="s">
        <v>6</v>
      </c>
      <c r="E7" s="25">
        <v>2</v>
      </c>
      <c r="F7" s="26">
        <v>42500</v>
      </c>
      <c r="G7" s="28">
        <f t="shared" ref="G7:G30" si="1">F7*E7</f>
        <v>85000</v>
      </c>
      <c r="H7" s="17" t="s">
        <v>62</v>
      </c>
      <c r="I7" s="16" t="s">
        <v>63</v>
      </c>
    </row>
    <row r="8" spans="1:9" s="2" customFormat="1" ht="75" x14ac:dyDescent="0.25">
      <c r="A8" s="5">
        <f>A7+1</f>
        <v>5</v>
      </c>
      <c r="B8" s="23" t="s">
        <v>16</v>
      </c>
      <c r="C8" s="23" t="s">
        <v>17</v>
      </c>
      <c r="D8" s="24" t="s">
        <v>6</v>
      </c>
      <c r="E8" s="25">
        <v>2</v>
      </c>
      <c r="F8" s="26">
        <v>42500</v>
      </c>
      <c r="G8" s="28">
        <f t="shared" si="1"/>
        <v>85000</v>
      </c>
      <c r="H8" s="17" t="s">
        <v>62</v>
      </c>
      <c r="I8" s="16" t="s">
        <v>63</v>
      </c>
    </row>
    <row r="9" spans="1:9" s="2" customFormat="1" ht="75" x14ac:dyDescent="0.25">
      <c r="A9" s="5">
        <f t="shared" ref="A9:A30" si="2">A8+1</f>
        <v>6</v>
      </c>
      <c r="B9" s="23" t="s">
        <v>18</v>
      </c>
      <c r="C9" s="23" t="s">
        <v>19</v>
      </c>
      <c r="D9" s="24" t="s">
        <v>6</v>
      </c>
      <c r="E9" s="25">
        <v>2</v>
      </c>
      <c r="F9" s="26">
        <v>42500</v>
      </c>
      <c r="G9" s="28">
        <f t="shared" si="1"/>
        <v>85000</v>
      </c>
      <c r="H9" s="17" t="s">
        <v>62</v>
      </c>
      <c r="I9" s="16" t="s">
        <v>63</v>
      </c>
    </row>
    <row r="10" spans="1:9" s="2" customFormat="1" ht="75" x14ac:dyDescent="0.25">
      <c r="A10" s="5">
        <f t="shared" si="2"/>
        <v>7</v>
      </c>
      <c r="B10" s="23" t="s">
        <v>20</v>
      </c>
      <c r="C10" s="23" t="s">
        <v>21</v>
      </c>
      <c r="D10" s="24" t="s">
        <v>6</v>
      </c>
      <c r="E10" s="25">
        <v>2</v>
      </c>
      <c r="F10" s="26">
        <v>42500</v>
      </c>
      <c r="G10" s="28">
        <f t="shared" si="1"/>
        <v>85000</v>
      </c>
      <c r="H10" s="17" t="s">
        <v>62</v>
      </c>
      <c r="I10" s="16" t="s">
        <v>63</v>
      </c>
    </row>
    <row r="11" spans="1:9" s="2" customFormat="1" ht="75" x14ac:dyDescent="0.25">
      <c r="A11" s="5">
        <f t="shared" si="2"/>
        <v>8</v>
      </c>
      <c r="B11" s="23" t="s">
        <v>22</v>
      </c>
      <c r="C11" s="23" t="s">
        <v>23</v>
      </c>
      <c r="D11" s="24" t="s">
        <v>6</v>
      </c>
      <c r="E11" s="25">
        <v>2</v>
      </c>
      <c r="F11" s="26">
        <v>42500</v>
      </c>
      <c r="G11" s="28">
        <f t="shared" si="1"/>
        <v>85000</v>
      </c>
      <c r="H11" s="17" t="s">
        <v>62</v>
      </c>
      <c r="I11" s="16" t="s">
        <v>63</v>
      </c>
    </row>
    <row r="12" spans="1:9" s="2" customFormat="1" ht="75" x14ac:dyDescent="0.25">
      <c r="A12" s="5">
        <f t="shared" si="2"/>
        <v>9</v>
      </c>
      <c r="B12" s="23" t="s">
        <v>24</v>
      </c>
      <c r="C12" s="23" t="s">
        <v>25</v>
      </c>
      <c r="D12" s="24" t="s">
        <v>6</v>
      </c>
      <c r="E12" s="25">
        <v>2</v>
      </c>
      <c r="F12" s="26">
        <v>42500</v>
      </c>
      <c r="G12" s="28">
        <f t="shared" si="1"/>
        <v>85000</v>
      </c>
      <c r="H12" s="17" t="s">
        <v>62</v>
      </c>
      <c r="I12" s="16" t="s">
        <v>63</v>
      </c>
    </row>
    <row r="13" spans="1:9" s="2" customFormat="1" ht="75" x14ac:dyDescent="0.25">
      <c r="A13" s="5">
        <f t="shared" si="2"/>
        <v>10</v>
      </c>
      <c r="B13" s="23" t="s">
        <v>26</v>
      </c>
      <c r="C13" s="23" t="s">
        <v>27</v>
      </c>
      <c r="D13" s="24" t="s">
        <v>6</v>
      </c>
      <c r="E13" s="25">
        <v>2</v>
      </c>
      <c r="F13" s="26">
        <v>42500</v>
      </c>
      <c r="G13" s="28">
        <f t="shared" si="1"/>
        <v>85000</v>
      </c>
      <c r="H13" s="17" t="s">
        <v>62</v>
      </c>
      <c r="I13" s="16" t="s">
        <v>63</v>
      </c>
    </row>
    <row r="14" spans="1:9" s="2" customFormat="1" ht="75" x14ac:dyDescent="0.25">
      <c r="A14" s="5">
        <f t="shared" si="2"/>
        <v>11</v>
      </c>
      <c r="B14" s="23" t="s">
        <v>28</v>
      </c>
      <c r="C14" s="23" t="s">
        <v>29</v>
      </c>
      <c r="D14" s="24" t="s">
        <v>6</v>
      </c>
      <c r="E14" s="25">
        <v>2</v>
      </c>
      <c r="F14" s="26">
        <v>42500</v>
      </c>
      <c r="G14" s="28">
        <f t="shared" si="1"/>
        <v>85000</v>
      </c>
      <c r="H14" s="17" t="s">
        <v>62</v>
      </c>
      <c r="I14" s="16" t="s">
        <v>63</v>
      </c>
    </row>
    <row r="15" spans="1:9" s="2" customFormat="1" ht="75" x14ac:dyDescent="0.25">
      <c r="A15" s="5">
        <f t="shared" si="2"/>
        <v>12</v>
      </c>
      <c r="B15" s="23" t="s">
        <v>30</v>
      </c>
      <c r="C15" s="23" t="s">
        <v>31</v>
      </c>
      <c r="D15" s="24" t="s">
        <v>6</v>
      </c>
      <c r="E15" s="25">
        <v>2</v>
      </c>
      <c r="F15" s="26">
        <v>48500</v>
      </c>
      <c r="G15" s="28">
        <f t="shared" si="1"/>
        <v>97000</v>
      </c>
      <c r="H15" s="17" t="s">
        <v>62</v>
      </c>
      <c r="I15" s="16" t="s">
        <v>63</v>
      </c>
    </row>
    <row r="16" spans="1:9" s="2" customFormat="1" ht="75" x14ac:dyDescent="0.25">
      <c r="A16" s="5">
        <f t="shared" si="2"/>
        <v>13</v>
      </c>
      <c r="B16" s="23" t="s">
        <v>32</v>
      </c>
      <c r="C16" s="23" t="s">
        <v>33</v>
      </c>
      <c r="D16" s="24" t="s">
        <v>6</v>
      </c>
      <c r="E16" s="25">
        <v>2</v>
      </c>
      <c r="F16" s="26">
        <v>42500</v>
      </c>
      <c r="G16" s="28">
        <f t="shared" si="1"/>
        <v>85000</v>
      </c>
      <c r="H16" s="17" t="s">
        <v>62</v>
      </c>
      <c r="I16" s="16" t="s">
        <v>63</v>
      </c>
    </row>
    <row r="17" spans="1:9" s="2" customFormat="1" ht="75" x14ac:dyDescent="0.25">
      <c r="A17" s="5">
        <f t="shared" si="2"/>
        <v>14</v>
      </c>
      <c r="B17" s="23" t="s">
        <v>34</v>
      </c>
      <c r="C17" s="23" t="s">
        <v>35</v>
      </c>
      <c r="D17" s="24" t="s">
        <v>6</v>
      </c>
      <c r="E17" s="25">
        <v>2</v>
      </c>
      <c r="F17" s="26">
        <v>31000</v>
      </c>
      <c r="G17" s="28">
        <f t="shared" si="1"/>
        <v>62000</v>
      </c>
      <c r="H17" s="17" t="s">
        <v>62</v>
      </c>
      <c r="I17" s="16" t="s">
        <v>63</v>
      </c>
    </row>
    <row r="18" spans="1:9" s="2" customFormat="1" ht="75" x14ac:dyDescent="0.25">
      <c r="A18" s="5">
        <f t="shared" si="2"/>
        <v>15</v>
      </c>
      <c r="B18" s="23" t="s">
        <v>36</v>
      </c>
      <c r="C18" s="23" t="s">
        <v>37</v>
      </c>
      <c r="D18" s="24" t="s">
        <v>6</v>
      </c>
      <c r="E18" s="25">
        <v>2</v>
      </c>
      <c r="F18" s="26">
        <v>31000</v>
      </c>
      <c r="G18" s="28">
        <f t="shared" si="1"/>
        <v>62000</v>
      </c>
      <c r="H18" s="17" t="s">
        <v>62</v>
      </c>
      <c r="I18" s="16" t="s">
        <v>63</v>
      </c>
    </row>
    <row r="19" spans="1:9" s="2" customFormat="1" ht="75" x14ac:dyDescent="0.25">
      <c r="A19" s="5">
        <f t="shared" si="2"/>
        <v>16</v>
      </c>
      <c r="B19" s="23" t="s">
        <v>38</v>
      </c>
      <c r="C19" s="23" t="s">
        <v>39</v>
      </c>
      <c r="D19" s="24" t="s">
        <v>6</v>
      </c>
      <c r="E19" s="25">
        <v>2</v>
      </c>
      <c r="F19" s="26">
        <v>31000</v>
      </c>
      <c r="G19" s="28">
        <f t="shared" si="1"/>
        <v>62000</v>
      </c>
      <c r="H19" s="17" t="s">
        <v>62</v>
      </c>
      <c r="I19" s="16" t="s">
        <v>63</v>
      </c>
    </row>
    <row r="20" spans="1:9" s="2" customFormat="1" ht="75" x14ac:dyDescent="0.25">
      <c r="A20" s="5">
        <f t="shared" si="2"/>
        <v>17</v>
      </c>
      <c r="B20" s="23" t="s">
        <v>40</v>
      </c>
      <c r="C20" s="23" t="s">
        <v>41</v>
      </c>
      <c r="D20" s="24" t="s">
        <v>6</v>
      </c>
      <c r="E20" s="25">
        <v>2</v>
      </c>
      <c r="F20" s="26">
        <v>31000</v>
      </c>
      <c r="G20" s="28">
        <f t="shared" si="1"/>
        <v>62000</v>
      </c>
      <c r="H20" s="17" t="s">
        <v>62</v>
      </c>
      <c r="I20" s="16" t="s">
        <v>63</v>
      </c>
    </row>
    <row r="21" spans="1:9" s="2" customFormat="1" ht="75" x14ac:dyDescent="0.25">
      <c r="A21" s="5">
        <f t="shared" si="2"/>
        <v>18</v>
      </c>
      <c r="B21" s="23" t="s">
        <v>42</v>
      </c>
      <c r="C21" s="23" t="s">
        <v>43</v>
      </c>
      <c r="D21" s="24" t="s">
        <v>6</v>
      </c>
      <c r="E21" s="25">
        <v>2</v>
      </c>
      <c r="F21" s="26">
        <v>39500</v>
      </c>
      <c r="G21" s="28">
        <f t="shared" si="1"/>
        <v>79000</v>
      </c>
      <c r="H21" s="17" t="s">
        <v>62</v>
      </c>
      <c r="I21" s="16" t="s">
        <v>63</v>
      </c>
    </row>
    <row r="22" spans="1:9" s="2" customFormat="1" ht="75" x14ac:dyDescent="0.25">
      <c r="A22" s="5">
        <f t="shared" si="2"/>
        <v>19</v>
      </c>
      <c r="B22" s="23" t="s">
        <v>44</v>
      </c>
      <c r="C22" s="23" t="s">
        <v>45</v>
      </c>
      <c r="D22" s="24" t="s">
        <v>6</v>
      </c>
      <c r="E22" s="25">
        <v>2</v>
      </c>
      <c r="F22" s="26">
        <v>39500</v>
      </c>
      <c r="G22" s="28">
        <f t="shared" si="1"/>
        <v>79000</v>
      </c>
      <c r="H22" s="17" t="s">
        <v>62</v>
      </c>
      <c r="I22" s="16" t="s">
        <v>63</v>
      </c>
    </row>
    <row r="23" spans="1:9" s="2" customFormat="1" ht="75" x14ac:dyDescent="0.25">
      <c r="A23" s="5">
        <f t="shared" si="2"/>
        <v>20</v>
      </c>
      <c r="B23" s="23" t="s">
        <v>46</v>
      </c>
      <c r="C23" s="23" t="s">
        <v>47</v>
      </c>
      <c r="D23" s="24" t="s">
        <v>6</v>
      </c>
      <c r="E23" s="25">
        <v>2</v>
      </c>
      <c r="F23" s="26">
        <v>39500</v>
      </c>
      <c r="G23" s="28">
        <f t="shared" si="1"/>
        <v>79000</v>
      </c>
      <c r="H23" s="17" t="s">
        <v>62</v>
      </c>
      <c r="I23" s="16" t="s">
        <v>63</v>
      </c>
    </row>
    <row r="24" spans="1:9" s="2" customFormat="1" ht="75" x14ac:dyDescent="0.25">
      <c r="A24" s="5">
        <f t="shared" si="2"/>
        <v>21</v>
      </c>
      <c r="B24" s="23" t="s">
        <v>48</v>
      </c>
      <c r="C24" s="23" t="s">
        <v>49</v>
      </c>
      <c r="D24" s="24" t="s">
        <v>6</v>
      </c>
      <c r="E24" s="25">
        <v>2</v>
      </c>
      <c r="F24" s="26">
        <v>41000</v>
      </c>
      <c r="G24" s="28">
        <f t="shared" si="1"/>
        <v>82000</v>
      </c>
      <c r="H24" s="17" t="s">
        <v>62</v>
      </c>
      <c r="I24" s="16" t="s">
        <v>63</v>
      </c>
    </row>
    <row r="25" spans="1:9" s="2" customFormat="1" ht="75" x14ac:dyDescent="0.25">
      <c r="A25" s="5">
        <f t="shared" si="2"/>
        <v>22</v>
      </c>
      <c r="B25" s="23" t="s">
        <v>50</v>
      </c>
      <c r="C25" s="23" t="s">
        <v>51</v>
      </c>
      <c r="D25" s="24" t="s">
        <v>6</v>
      </c>
      <c r="E25" s="25">
        <v>2</v>
      </c>
      <c r="F25" s="26">
        <v>41000</v>
      </c>
      <c r="G25" s="28">
        <f t="shared" si="1"/>
        <v>82000</v>
      </c>
      <c r="H25" s="17" t="s">
        <v>62</v>
      </c>
      <c r="I25" s="16" t="s">
        <v>63</v>
      </c>
    </row>
    <row r="26" spans="1:9" s="2" customFormat="1" ht="75" x14ac:dyDescent="0.25">
      <c r="A26" s="5">
        <f t="shared" si="2"/>
        <v>23</v>
      </c>
      <c r="B26" s="23" t="s">
        <v>52</v>
      </c>
      <c r="C26" s="23" t="s">
        <v>53</v>
      </c>
      <c r="D26" s="24" t="s">
        <v>6</v>
      </c>
      <c r="E26" s="25">
        <v>2</v>
      </c>
      <c r="F26" s="26">
        <v>46000</v>
      </c>
      <c r="G26" s="28">
        <f t="shared" si="1"/>
        <v>92000</v>
      </c>
      <c r="H26" s="17" t="s">
        <v>62</v>
      </c>
      <c r="I26" s="16" t="s">
        <v>63</v>
      </c>
    </row>
    <row r="27" spans="1:9" s="2" customFormat="1" ht="75" x14ac:dyDescent="0.25">
      <c r="A27" s="5">
        <f>A26+1</f>
        <v>24</v>
      </c>
      <c r="B27" s="23" t="s">
        <v>54</v>
      </c>
      <c r="C27" s="23" t="s">
        <v>55</v>
      </c>
      <c r="D27" s="24" t="s">
        <v>6</v>
      </c>
      <c r="E27" s="25">
        <v>2</v>
      </c>
      <c r="F27" s="26">
        <v>48500</v>
      </c>
      <c r="G27" s="28">
        <f t="shared" si="1"/>
        <v>97000</v>
      </c>
      <c r="H27" s="17" t="s">
        <v>62</v>
      </c>
      <c r="I27" s="16" t="s">
        <v>63</v>
      </c>
    </row>
    <row r="28" spans="1:9" s="2" customFormat="1" ht="75" x14ac:dyDescent="0.25">
      <c r="A28" s="5">
        <f t="shared" si="2"/>
        <v>25</v>
      </c>
      <c r="B28" s="23" t="s">
        <v>56</v>
      </c>
      <c r="C28" s="23" t="s">
        <v>7</v>
      </c>
      <c r="D28" s="24" t="s">
        <v>6</v>
      </c>
      <c r="E28" s="25">
        <v>2</v>
      </c>
      <c r="F28" s="26">
        <v>54500</v>
      </c>
      <c r="G28" s="28">
        <f t="shared" si="1"/>
        <v>109000</v>
      </c>
      <c r="H28" s="17" t="s">
        <v>62</v>
      </c>
      <c r="I28" s="16" t="s">
        <v>63</v>
      </c>
    </row>
    <row r="29" spans="1:9" s="2" customFormat="1" ht="81" x14ac:dyDescent="0.25">
      <c r="A29" s="5">
        <f t="shared" si="2"/>
        <v>26</v>
      </c>
      <c r="B29" s="23" t="s">
        <v>57</v>
      </c>
      <c r="C29" s="23" t="s">
        <v>58</v>
      </c>
      <c r="D29" s="24" t="s">
        <v>6</v>
      </c>
      <c r="E29" s="25">
        <v>1</v>
      </c>
      <c r="F29" s="26">
        <v>565000</v>
      </c>
      <c r="G29" s="28">
        <f t="shared" si="1"/>
        <v>565000</v>
      </c>
      <c r="H29" s="17" t="s">
        <v>62</v>
      </c>
      <c r="I29" s="16" t="s">
        <v>63</v>
      </c>
    </row>
    <row r="30" spans="1:9" s="2" customFormat="1" ht="75" x14ac:dyDescent="0.25">
      <c r="A30" s="5">
        <f t="shared" si="2"/>
        <v>27</v>
      </c>
      <c r="B30" s="23" t="s">
        <v>59</v>
      </c>
      <c r="C30" s="23" t="s">
        <v>68</v>
      </c>
      <c r="D30" s="24" t="s">
        <v>6</v>
      </c>
      <c r="E30" s="25">
        <v>2</v>
      </c>
      <c r="F30" s="26">
        <v>167000</v>
      </c>
      <c r="G30" s="28">
        <f t="shared" si="1"/>
        <v>334000</v>
      </c>
      <c r="H30" s="17" t="s">
        <v>62</v>
      </c>
      <c r="I30" s="16" t="s">
        <v>63</v>
      </c>
    </row>
    <row r="31" spans="1:9" s="2" customFormat="1" x14ac:dyDescent="0.25">
      <c r="A31" s="1"/>
      <c r="B31" s="11"/>
      <c r="C31" s="9"/>
      <c r="D31" s="7"/>
      <c r="E31" s="1"/>
      <c r="F31" s="8"/>
      <c r="G31" s="8"/>
      <c r="H31" s="12">
        <f>SUM(G4:G30)</f>
        <v>6266000</v>
      </c>
    </row>
    <row r="32" spans="1:9" s="2" customFormat="1" ht="270" customHeight="1" x14ac:dyDescent="0.25">
      <c r="A32" s="35" t="s">
        <v>67</v>
      </c>
      <c r="B32" s="35"/>
      <c r="C32" s="35"/>
      <c r="D32" s="35"/>
      <c r="E32" s="35"/>
      <c r="F32" s="35"/>
      <c r="G32" s="35"/>
      <c r="H32" s="35"/>
      <c r="I32" s="35"/>
    </row>
    <row r="33" spans="1:8" s="2" customFormat="1" x14ac:dyDescent="0.25">
      <c r="A33" s="1"/>
      <c r="B33" s="11"/>
      <c r="C33" s="9"/>
      <c r="D33" s="7"/>
      <c r="E33" s="1"/>
      <c r="F33" s="8"/>
      <c r="G33" s="8"/>
      <c r="H33" s="6"/>
    </row>
    <row r="41" spans="1:8" x14ac:dyDescent="0.3">
      <c r="C41" s="4"/>
    </row>
  </sheetData>
  <mergeCells count="3">
    <mergeCell ref="A2:G2"/>
    <mergeCell ref="C1:I1"/>
    <mergeCell ref="A32:I3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3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2022-10-19T09:09:40Z</cp:lastPrinted>
  <dcterms:created xsi:type="dcterms:W3CDTF">2019-09-03T05:19:58Z</dcterms:created>
  <dcterms:modified xsi:type="dcterms:W3CDTF">2022-10-21T05:41:23Z</dcterms:modified>
</cp:coreProperties>
</file>